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ndenzettel" sheetId="1" state="visible" r:id="rId1"/>
    <sheet xmlns:r="http://schemas.openxmlformats.org/officeDocument/2006/relationships" name="Hinweise" sheetId="2" state="visible" r:id="rId2"/>
  </sheets>
  <definedNames>
    <definedName name="_xlnm.Print_Area" localSheetId="0">'Stundenzettel'!$A$1:$H$41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ddd"/>
    <numFmt numFmtId="166" formatCode="HH:MM"/>
  </numFmts>
  <fonts count="11">
    <font>
      <name val="Calibri"/>
      <family val="2"/>
      <color theme="1"/>
      <sz val="11"/>
      <scheme val="minor"/>
    </font>
    <font>
      <name val="Arial"/>
      <b val="1"/>
      <color rgb="00172554"/>
      <sz val="16"/>
    </font>
    <font>
      <name val="Arial"/>
      <b val="1"/>
      <color rgb="0064748B"/>
      <sz val="9"/>
    </font>
    <font>
      <name val="Arial"/>
      <color rgb="000F172A"/>
      <sz val="10"/>
    </font>
    <font>
      <name val="Arial"/>
      <b val="1"/>
      <color rgb="000F172A"/>
      <sz val="10"/>
    </font>
    <font>
      <name val="Arial"/>
      <i val="1"/>
      <color rgb="0064748B"/>
      <sz val="9"/>
    </font>
    <font>
      <name val="Arial"/>
      <b val="1"/>
      <color rgb="00FFFFFF"/>
      <sz val="10"/>
    </font>
    <font>
      <name val="Arial"/>
      <color rgb="0064748B"/>
      <sz val="9"/>
    </font>
    <font>
      <name val="Arial"/>
      <b val="1"/>
      <color rgb="000F172A"/>
      <sz val="11"/>
    </font>
    <font>
      <name val="Arial"/>
      <b val="1"/>
      <color rgb="00172554"/>
      <sz val="14"/>
    </font>
    <font>
      <name val="Arial"/>
      <b val="1"/>
      <color rgb="00172554"/>
      <sz val="11"/>
    </font>
  </fonts>
  <fills count="3">
    <fill>
      <patternFill/>
    </fill>
    <fill>
      <patternFill patternType="gray125"/>
    </fill>
    <fill>
      <patternFill patternType="solid">
        <fgColor rgb="00172554"/>
      </patternFill>
    </fill>
  </fills>
  <borders count="5">
    <border>
      <left/>
      <right/>
      <top/>
      <bottom/>
      <diagonal/>
    </border>
    <border>
      <bottom style="thin">
        <color rgb="0094A3B8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top style="thin">
        <color rgb="000F172A"/>
      </top>
      <bottom style="double">
        <color rgb="000F172A"/>
      </bottom>
    </border>
    <border>
      <top style="thin">
        <color rgb="0094A3B8"/>
      </top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2" fillId="0" borderId="0" applyAlignment="1" pivotButton="0" quotePrefix="0" xfId="0">
      <alignment horizontal="right"/>
    </xf>
    <xf numFmtId="1" fontId="4" fillId="0" borderId="1" applyAlignment="1" pivotButton="0" quotePrefix="0" xfId="0">
      <alignment horizontal="center"/>
    </xf>
    <xf numFmtId="0" fontId="5" fillId="0" borderId="0" applyAlignment="1" pivotButton="0" quotePrefix="0" xfId="0">
      <alignment wrapText="1"/>
    </xf>
    <xf numFmtId="0" fontId="6" fillId="2" borderId="2" applyAlignment="1" pivotButton="0" quotePrefix="0" xfId="0">
      <alignment horizontal="center" vertical="center" wrapText="1"/>
    </xf>
    <xf numFmtId="0" fontId="6" fillId="2" borderId="2" applyAlignment="1" pivotButton="0" quotePrefix="0" xfId="0">
      <alignment horizontal="left" vertical="center" wrapText="1"/>
    </xf>
    <xf numFmtId="164" fontId="3" fillId="0" borderId="2" applyAlignment="1" pivotButton="0" quotePrefix="0" xfId="0">
      <alignment horizontal="center"/>
    </xf>
    <xf numFmtId="165" fontId="7" fillId="0" borderId="2" applyAlignment="1" pivotButton="0" quotePrefix="0" xfId="0">
      <alignment horizontal="center"/>
    </xf>
    <xf numFmtId="0" fontId="3" fillId="0" borderId="2" pivotButton="0" quotePrefix="0" xfId="0"/>
    <xf numFmtId="166" fontId="3" fillId="0" borderId="2" applyAlignment="1" pivotButton="0" quotePrefix="0" xfId="0">
      <alignment horizontal="center"/>
    </xf>
    <xf numFmtId="1" fontId="3" fillId="0" borderId="2" applyAlignment="1" pivotButton="0" quotePrefix="0" xfId="0">
      <alignment horizontal="center"/>
    </xf>
    <xf numFmtId="2" fontId="4" fillId="0" borderId="2" applyAlignment="1" pivotButton="0" quotePrefix="0" xfId="0">
      <alignment horizontal="right"/>
    </xf>
    <xf numFmtId="0" fontId="5" fillId="0" borderId="0" pivotButton="0" quotePrefix="0" xfId="0"/>
    <xf numFmtId="0" fontId="4" fillId="0" borderId="0" applyAlignment="1" pivotButton="0" quotePrefix="0" xfId="0">
      <alignment horizontal="right"/>
    </xf>
    <xf numFmtId="2" fontId="8" fillId="0" borderId="3" applyAlignment="1" pivotButton="0" quotePrefix="0" xfId="0">
      <alignment horizontal="right"/>
    </xf>
    <xf numFmtId="0" fontId="7" fillId="0" borderId="4" pivotButton="0" quotePrefix="0" xfId="0"/>
    <xf numFmtId="0" fontId="9" fillId="0" borderId="0" pivotButton="0" quotePrefix="0" xfId="0"/>
    <xf numFmtId="0" fontId="10" fillId="0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7" customWidth="1" min="2" max="2"/>
    <col width="30" customWidth="1" min="3" max="3"/>
    <col width="10" customWidth="1" min="4" max="4"/>
    <col width="10" customWidth="1" min="5" max="5"/>
    <col width="10" customWidth="1" min="6" max="6"/>
    <col width="11" customWidth="1" min="7" max="7"/>
    <col width="38" customWidth="1" min="8" max="8"/>
  </cols>
  <sheetData>
    <row r="1">
      <c r="A1" s="1" t="inlineStr">
        <is>
          <t>STUNDENZETTEL</t>
        </is>
      </c>
    </row>
    <row r="3" ht="28" customHeight="1">
      <c r="A3" s="2" t="inlineStr">
        <is>
          <t>Name:</t>
        </is>
      </c>
      <c r="C3" s="3" t="inlineStr">
        <is>
          <t>[Vor- und Nachname]</t>
        </is>
      </c>
      <c r="F3" s="4" t="inlineStr">
        <is>
          <t>Monat:</t>
        </is>
      </c>
      <c r="G3" s="5" t="n">
        <v>10</v>
      </c>
      <c r="H3" s="6" t="inlineStr">
        <is>
          <t>← Monat als Zahl (1–12) und Jahr eintragen,
    die Tage füllen sich von selbst.</t>
        </is>
      </c>
    </row>
    <row r="4">
      <c r="A4" s="2" t="inlineStr">
        <is>
          <t>Betrieb:</t>
        </is>
      </c>
      <c r="C4" s="3" t="inlineStr">
        <is>
          <t>[Firmenname]</t>
        </is>
      </c>
      <c r="F4" s="4" t="inlineStr">
        <is>
          <t>Jahr:</t>
        </is>
      </c>
      <c r="G4" s="5" t="n">
        <v>2026</v>
      </c>
    </row>
    <row r="6" ht="26" customHeight="1">
      <c r="A6" s="7" t="inlineStr">
        <is>
          <t>Datum</t>
        </is>
      </c>
      <c r="B6" s="8" t="inlineStr">
        <is>
          <t>Tag</t>
        </is>
      </c>
      <c r="C6" s="7" t="inlineStr">
        <is>
          <t>Baustelle / Projekt</t>
        </is>
      </c>
      <c r="D6" s="7" t="inlineStr">
        <is>
          <t>Beginn</t>
        </is>
      </c>
      <c r="E6" s="7" t="inlineStr">
        <is>
          <t>Ende</t>
        </is>
      </c>
      <c r="F6" s="7" t="inlineStr">
        <is>
          <t>Pause (Min.)</t>
        </is>
      </c>
      <c r="G6" s="7" t="inlineStr">
        <is>
          <t>Stunden</t>
        </is>
      </c>
      <c r="H6" s="7" t="inlineStr">
        <is>
          <t>Tätigkeit</t>
        </is>
      </c>
    </row>
    <row r="7">
      <c r="A7" s="9">
        <f>IF(MONTH(DATE($G$4,$G$3,1))=$G$3,DATE($G$4,$G$3,1),"")</f>
        <v/>
      </c>
      <c r="B7" s="10">
        <f>IF(A7="","",A7)</f>
        <v/>
      </c>
      <c r="C7" s="11" t="n"/>
      <c r="D7" s="12" t="n"/>
      <c r="E7" s="12" t="n"/>
      <c r="F7" s="13" t="n"/>
      <c r="G7" s="14">
        <f>IF(OR(D7="",E7=""),"",ROUND((E7-D7)*24-N(F7)/60,2))</f>
        <v/>
      </c>
      <c r="H7" s="11" t="n"/>
    </row>
    <row r="8">
      <c r="A8" s="9">
        <f>IF(MONTH(DATE($G$4,$G$3,2))=$G$3,DATE($G$4,$G$3,2),"")</f>
        <v/>
      </c>
      <c r="B8" s="10">
        <f>IF(A8="","",A8)</f>
        <v/>
      </c>
      <c r="C8" s="11" t="n"/>
      <c r="D8" s="12" t="n"/>
      <c r="E8" s="12" t="n"/>
      <c r="F8" s="13" t="n"/>
      <c r="G8" s="14">
        <f>IF(OR(D8="",E8=""),"",ROUND((E8-D8)*24-N(F8)/60,2))</f>
        <v/>
      </c>
      <c r="H8" s="11" t="n"/>
    </row>
    <row r="9">
      <c r="A9" s="9">
        <f>IF(MONTH(DATE($G$4,$G$3,3))=$G$3,DATE($G$4,$G$3,3),"")</f>
        <v/>
      </c>
      <c r="B9" s="10">
        <f>IF(A9="","",A9)</f>
        <v/>
      </c>
      <c r="C9" s="11" t="n"/>
      <c r="D9" s="12" t="n"/>
      <c r="E9" s="12" t="n"/>
      <c r="F9" s="13" t="n"/>
      <c r="G9" s="14">
        <f>IF(OR(D9="",E9=""),"",ROUND((E9-D9)*24-N(F9)/60,2))</f>
        <v/>
      </c>
      <c r="H9" s="11" t="n"/>
    </row>
    <row r="10">
      <c r="A10" s="9">
        <f>IF(MONTH(DATE($G$4,$G$3,4))=$G$3,DATE($G$4,$G$3,4),"")</f>
        <v/>
      </c>
      <c r="B10" s="10">
        <f>IF(A10="","",A10)</f>
        <v/>
      </c>
      <c r="C10" s="11" t="n"/>
      <c r="D10" s="12" t="n"/>
      <c r="E10" s="12" t="n"/>
      <c r="F10" s="13" t="n"/>
      <c r="G10" s="14">
        <f>IF(OR(D10="",E10=""),"",ROUND((E10-D10)*24-N(F10)/60,2))</f>
        <v/>
      </c>
      <c r="H10" s="11" t="n"/>
    </row>
    <row r="11">
      <c r="A11" s="9">
        <f>IF(MONTH(DATE($G$4,$G$3,5))=$G$3,DATE($G$4,$G$3,5),"")</f>
        <v/>
      </c>
      <c r="B11" s="10">
        <f>IF(A11="","",A11)</f>
        <v/>
      </c>
      <c r="C11" s="11" t="n"/>
      <c r="D11" s="12" t="n"/>
      <c r="E11" s="12" t="n"/>
      <c r="F11" s="13" t="n"/>
      <c r="G11" s="14">
        <f>IF(OR(D11="",E11=""),"",ROUND((E11-D11)*24-N(F11)/60,2))</f>
        <v/>
      </c>
      <c r="H11" s="11" t="n"/>
    </row>
    <row r="12">
      <c r="A12" s="9">
        <f>IF(MONTH(DATE($G$4,$G$3,6))=$G$3,DATE($G$4,$G$3,6),"")</f>
        <v/>
      </c>
      <c r="B12" s="10">
        <f>IF(A12="","",A12)</f>
        <v/>
      </c>
      <c r="C12" s="11" t="n"/>
      <c r="D12" s="12" t="n"/>
      <c r="E12" s="12" t="n"/>
      <c r="F12" s="13" t="n"/>
      <c r="G12" s="14">
        <f>IF(OR(D12="",E12=""),"",ROUND((E12-D12)*24-N(F12)/60,2))</f>
        <v/>
      </c>
      <c r="H12" s="11" t="n"/>
    </row>
    <row r="13">
      <c r="A13" s="9">
        <f>IF(MONTH(DATE($G$4,$G$3,7))=$G$3,DATE($G$4,$G$3,7),"")</f>
        <v/>
      </c>
      <c r="B13" s="10">
        <f>IF(A13="","",A13)</f>
        <v/>
      </c>
      <c r="C13" s="11" t="n"/>
      <c r="D13" s="12" t="n"/>
      <c r="E13" s="12" t="n"/>
      <c r="F13" s="13" t="n"/>
      <c r="G13" s="14">
        <f>IF(OR(D13="",E13=""),"",ROUND((E13-D13)*24-N(F13)/60,2))</f>
        <v/>
      </c>
      <c r="H13" s="11" t="n"/>
    </row>
    <row r="14">
      <c r="A14" s="9">
        <f>IF(MONTH(DATE($G$4,$G$3,8))=$G$3,DATE($G$4,$G$3,8),"")</f>
        <v/>
      </c>
      <c r="B14" s="10">
        <f>IF(A14="","",A14)</f>
        <v/>
      </c>
      <c r="C14" s="11" t="n"/>
      <c r="D14" s="12" t="n"/>
      <c r="E14" s="12" t="n"/>
      <c r="F14" s="13" t="n"/>
      <c r="G14" s="14">
        <f>IF(OR(D14="",E14=""),"",ROUND((E14-D14)*24-N(F14)/60,2))</f>
        <v/>
      </c>
      <c r="H14" s="11" t="n"/>
    </row>
    <row r="15">
      <c r="A15" s="9">
        <f>IF(MONTH(DATE($G$4,$G$3,9))=$G$3,DATE($G$4,$G$3,9),"")</f>
        <v/>
      </c>
      <c r="B15" s="10">
        <f>IF(A15="","",A15)</f>
        <v/>
      </c>
      <c r="C15" s="11" t="n"/>
      <c r="D15" s="12" t="n"/>
      <c r="E15" s="12" t="n"/>
      <c r="F15" s="13" t="n"/>
      <c r="G15" s="14">
        <f>IF(OR(D15="",E15=""),"",ROUND((E15-D15)*24-N(F15)/60,2))</f>
        <v/>
      </c>
      <c r="H15" s="11" t="n"/>
    </row>
    <row r="16">
      <c r="A16" s="9">
        <f>IF(MONTH(DATE($G$4,$G$3,10))=$G$3,DATE($G$4,$G$3,10),"")</f>
        <v/>
      </c>
      <c r="B16" s="10">
        <f>IF(A16="","",A16)</f>
        <v/>
      </c>
      <c r="C16" s="11" t="n"/>
      <c r="D16" s="12" t="n"/>
      <c r="E16" s="12" t="n"/>
      <c r="F16" s="13" t="n"/>
      <c r="G16" s="14">
        <f>IF(OR(D16="",E16=""),"",ROUND((E16-D16)*24-N(F16)/60,2))</f>
        <v/>
      </c>
      <c r="H16" s="11" t="n"/>
    </row>
    <row r="17">
      <c r="A17" s="9">
        <f>IF(MONTH(DATE($G$4,$G$3,11))=$G$3,DATE($G$4,$G$3,11),"")</f>
        <v/>
      </c>
      <c r="B17" s="10">
        <f>IF(A17="","",A17)</f>
        <v/>
      </c>
      <c r="C17" s="11" t="n"/>
      <c r="D17" s="12" t="n"/>
      <c r="E17" s="12" t="n"/>
      <c r="F17" s="13" t="n"/>
      <c r="G17" s="14">
        <f>IF(OR(D17="",E17=""),"",ROUND((E17-D17)*24-N(F17)/60,2))</f>
        <v/>
      </c>
      <c r="H17" s="11" t="n"/>
    </row>
    <row r="18">
      <c r="A18" s="9">
        <f>IF(MONTH(DATE($G$4,$G$3,12))=$G$3,DATE($G$4,$G$3,12),"")</f>
        <v/>
      </c>
      <c r="B18" s="10">
        <f>IF(A18="","",A18)</f>
        <v/>
      </c>
      <c r="C18" s="11" t="n"/>
      <c r="D18" s="12" t="n"/>
      <c r="E18" s="12" t="n"/>
      <c r="F18" s="13" t="n"/>
      <c r="G18" s="14">
        <f>IF(OR(D18="",E18=""),"",ROUND((E18-D18)*24-N(F18)/60,2))</f>
        <v/>
      </c>
      <c r="H18" s="11" t="n"/>
    </row>
    <row r="19">
      <c r="A19" s="9">
        <f>IF(MONTH(DATE($G$4,$G$3,13))=$G$3,DATE($G$4,$G$3,13),"")</f>
        <v/>
      </c>
      <c r="B19" s="10">
        <f>IF(A19="","",A19)</f>
        <v/>
      </c>
      <c r="C19" s="11" t="n"/>
      <c r="D19" s="12" t="n"/>
      <c r="E19" s="12" t="n"/>
      <c r="F19" s="13" t="n"/>
      <c r="G19" s="14">
        <f>IF(OR(D19="",E19=""),"",ROUND((E19-D19)*24-N(F19)/60,2))</f>
        <v/>
      </c>
      <c r="H19" s="11" t="n"/>
    </row>
    <row r="20">
      <c r="A20" s="9">
        <f>IF(MONTH(DATE($G$4,$G$3,14))=$G$3,DATE($G$4,$G$3,14),"")</f>
        <v/>
      </c>
      <c r="B20" s="10">
        <f>IF(A20="","",A20)</f>
        <v/>
      </c>
      <c r="C20" s="11" t="n"/>
      <c r="D20" s="12" t="n"/>
      <c r="E20" s="12" t="n"/>
      <c r="F20" s="13" t="n"/>
      <c r="G20" s="14">
        <f>IF(OR(D20="",E20=""),"",ROUND((E20-D20)*24-N(F20)/60,2))</f>
        <v/>
      </c>
      <c r="H20" s="11" t="n"/>
    </row>
    <row r="21">
      <c r="A21" s="9">
        <f>IF(MONTH(DATE($G$4,$G$3,15))=$G$3,DATE($G$4,$G$3,15),"")</f>
        <v/>
      </c>
      <c r="B21" s="10">
        <f>IF(A21="","",A21)</f>
        <v/>
      </c>
      <c r="C21" s="11" t="n"/>
      <c r="D21" s="12" t="n"/>
      <c r="E21" s="12" t="n"/>
      <c r="F21" s="13" t="n"/>
      <c r="G21" s="14">
        <f>IF(OR(D21="",E21=""),"",ROUND((E21-D21)*24-N(F21)/60,2))</f>
        <v/>
      </c>
      <c r="H21" s="11" t="n"/>
    </row>
    <row r="22">
      <c r="A22" s="9">
        <f>IF(MONTH(DATE($G$4,$G$3,16))=$G$3,DATE($G$4,$G$3,16),"")</f>
        <v/>
      </c>
      <c r="B22" s="10">
        <f>IF(A22="","",A22)</f>
        <v/>
      </c>
      <c r="C22" s="11" t="n"/>
      <c r="D22" s="12" t="n"/>
      <c r="E22" s="12" t="n"/>
      <c r="F22" s="13" t="n"/>
      <c r="G22" s="14">
        <f>IF(OR(D22="",E22=""),"",ROUND((E22-D22)*24-N(F22)/60,2))</f>
        <v/>
      </c>
      <c r="H22" s="11" t="n"/>
    </row>
    <row r="23">
      <c r="A23" s="9">
        <f>IF(MONTH(DATE($G$4,$G$3,17))=$G$3,DATE($G$4,$G$3,17),"")</f>
        <v/>
      </c>
      <c r="B23" s="10">
        <f>IF(A23="","",A23)</f>
        <v/>
      </c>
      <c r="C23" s="11" t="n"/>
      <c r="D23" s="12" t="n"/>
      <c r="E23" s="12" t="n"/>
      <c r="F23" s="13" t="n"/>
      <c r="G23" s="14">
        <f>IF(OR(D23="",E23=""),"",ROUND((E23-D23)*24-N(F23)/60,2))</f>
        <v/>
      </c>
      <c r="H23" s="11" t="n"/>
    </row>
    <row r="24">
      <c r="A24" s="9">
        <f>IF(MONTH(DATE($G$4,$G$3,18))=$G$3,DATE($G$4,$G$3,18),"")</f>
        <v/>
      </c>
      <c r="B24" s="10">
        <f>IF(A24="","",A24)</f>
        <v/>
      </c>
      <c r="C24" s="11" t="n"/>
      <c r="D24" s="12" t="n"/>
      <c r="E24" s="12" t="n"/>
      <c r="F24" s="13" t="n"/>
      <c r="G24" s="14">
        <f>IF(OR(D24="",E24=""),"",ROUND((E24-D24)*24-N(F24)/60,2))</f>
        <v/>
      </c>
      <c r="H24" s="11" t="n"/>
    </row>
    <row r="25">
      <c r="A25" s="9">
        <f>IF(MONTH(DATE($G$4,$G$3,19))=$G$3,DATE($G$4,$G$3,19),"")</f>
        <v/>
      </c>
      <c r="B25" s="10">
        <f>IF(A25="","",A25)</f>
        <v/>
      </c>
      <c r="C25" s="11" t="n"/>
      <c r="D25" s="12" t="n"/>
      <c r="E25" s="12" t="n"/>
      <c r="F25" s="13" t="n"/>
      <c r="G25" s="14">
        <f>IF(OR(D25="",E25=""),"",ROUND((E25-D25)*24-N(F25)/60,2))</f>
        <v/>
      </c>
      <c r="H25" s="11" t="n"/>
    </row>
    <row r="26">
      <c r="A26" s="9">
        <f>IF(MONTH(DATE($G$4,$G$3,20))=$G$3,DATE($G$4,$G$3,20),"")</f>
        <v/>
      </c>
      <c r="B26" s="10">
        <f>IF(A26="","",A26)</f>
        <v/>
      </c>
      <c r="C26" s="11" t="n"/>
      <c r="D26" s="12" t="n"/>
      <c r="E26" s="12" t="n"/>
      <c r="F26" s="13" t="n"/>
      <c r="G26" s="14">
        <f>IF(OR(D26="",E26=""),"",ROUND((E26-D26)*24-N(F26)/60,2))</f>
        <v/>
      </c>
      <c r="H26" s="11" t="n"/>
    </row>
    <row r="27">
      <c r="A27" s="9">
        <f>IF(MONTH(DATE($G$4,$G$3,21))=$G$3,DATE($G$4,$G$3,21),"")</f>
        <v/>
      </c>
      <c r="B27" s="10">
        <f>IF(A27="","",A27)</f>
        <v/>
      </c>
      <c r="C27" s="11" t="n"/>
      <c r="D27" s="12" t="n"/>
      <c r="E27" s="12" t="n"/>
      <c r="F27" s="13" t="n"/>
      <c r="G27" s="14">
        <f>IF(OR(D27="",E27=""),"",ROUND((E27-D27)*24-N(F27)/60,2))</f>
        <v/>
      </c>
      <c r="H27" s="11" t="n"/>
    </row>
    <row r="28">
      <c r="A28" s="9">
        <f>IF(MONTH(DATE($G$4,$G$3,22))=$G$3,DATE($G$4,$G$3,22),"")</f>
        <v/>
      </c>
      <c r="B28" s="10">
        <f>IF(A28="","",A28)</f>
        <v/>
      </c>
      <c r="C28" s="11" t="n"/>
      <c r="D28" s="12" t="n"/>
      <c r="E28" s="12" t="n"/>
      <c r="F28" s="13" t="n"/>
      <c r="G28" s="14">
        <f>IF(OR(D28="",E28=""),"",ROUND((E28-D28)*24-N(F28)/60,2))</f>
        <v/>
      </c>
      <c r="H28" s="11" t="n"/>
    </row>
    <row r="29">
      <c r="A29" s="9">
        <f>IF(MONTH(DATE($G$4,$G$3,23))=$G$3,DATE($G$4,$G$3,23),"")</f>
        <v/>
      </c>
      <c r="B29" s="10">
        <f>IF(A29="","",A29)</f>
        <v/>
      </c>
      <c r="C29" s="11" t="n"/>
      <c r="D29" s="12" t="n"/>
      <c r="E29" s="12" t="n"/>
      <c r="F29" s="13" t="n"/>
      <c r="G29" s="14">
        <f>IF(OR(D29="",E29=""),"",ROUND((E29-D29)*24-N(F29)/60,2))</f>
        <v/>
      </c>
      <c r="H29" s="11" t="n"/>
    </row>
    <row r="30">
      <c r="A30" s="9">
        <f>IF(MONTH(DATE($G$4,$G$3,24))=$G$3,DATE($G$4,$G$3,24),"")</f>
        <v/>
      </c>
      <c r="B30" s="10">
        <f>IF(A30="","",A30)</f>
        <v/>
      </c>
      <c r="C30" s="11" t="n"/>
      <c r="D30" s="12" t="n"/>
      <c r="E30" s="12" t="n"/>
      <c r="F30" s="13" t="n"/>
      <c r="G30" s="14">
        <f>IF(OR(D30="",E30=""),"",ROUND((E30-D30)*24-N(F30)/60,2))</f>
        <v/>
      </c>
      <c r="H30" s="11" t="n"/>
    </row>
    <row r="31">
      <c r="A31" s="9">
        <f>IF(MONTH(DATE($G$4,$G$3,25))=$G$3,DATE($G$4,$G$3,25),"")</f>
        <v/>
      </c>
      <c r="B31" s="10">
        <f>IF(A31="","",A31)</f>
        <v/>
      </c>
      <c r="C31" s="11" t="n"/>
      <c r="D31" s="12" t="n"/>
      <c r="E31" s="12" t="n"/>
      <c r="F31" s="13" t="n"/>
      <c r="G31" s="14">
        <f>IF(OR(D31="",E31=""),"",ROUND((E31-D31)*24-N(F31)/60,2))</f>
        <v/>
      </c>
      <c r="H31" s="11" t="n"/>
    </row>
    <row r="32">
      <c r="A32" s="9">
        <f>IF(MONTH(DATE($G$4,$G$3,26))=$G$3,DATE($G$4,$G$3,26),"")</f>
        <v/>
      </c>
      <c r="B32" s="10">
        <f>IF(A32="","",A32)</f>
        <v/>
      </c>
      <c r="C32" s="11" t="n"/>
      <c r="D32" s="12" t="n"/>
      <c r="E32" s="12" t="n"/>
      <c r="F32" s="13" t="n"/>
      <c r="G32" s="14">
        <f>IF(OR(D32="",E32=""),"",ROUND((E32-D32)*24-N(F32)/60,2))</f>
        <v/>
      </c>
      <c r="H32" s="11" t="n"/>
    </row>
    <row r="33">
      <c r="A33" s="9">
        <f>IF(MONTH(DATE($G$4,$G$3,27))=$G$3,DATE($G$4,$G$3,27),"")</f>
        <v/>
      </c>
      <c r="B33" s="10">
        <f>IF(A33="","",A33)</f>
        <v/>
      </c>
      <c r="C33" s="11" t="n"/>
      <c r="D33" s="12" t="n"/>
      <c r="E33" s="12" t="n"/>
      <c r="F33" s="13" t="n"/>
      <c r="G33" s="14">
        <f>IF(OR(D33="",E33=""),"",ROUND((E33-D33)*24-N(F33)/60,2))</f>
        <v/>
      </c>
      <c r="H33" s="11" t="n"/>
    </row>
    <row r="34">
      <c r="A34" s="9">
        <f>IF(MONTH(DATE($G$4,$G$3,28))=$G$3,DATE($G$4,$G$3,28),"")</f>
        <v/>
      </c>
      <c r="B34" s="10">
        <f>IF(A34="","",A34)</f>
        <v/>
      </c>
      <c r="C34" s="11" t="n"/>
      <c r="D34" s="12" t="n"/>
      <c r="E34" s="12" t="n"/>
      <c r="F34" s="13" t="n"/>
      <c r="G34" s="14">
        <f>IF(OR(D34="",E34=""),"",ROUND((E34-D34)*24-N(F34)/60,2))</f>
        <v/>
      </c>
      <c r="H34" s="11" t="n"/>
    </row>
    <row r="35">
      <c r="A35" s="9">
        <f>IF(MONTH(DATE($G$4,$G$3,29))=$G$3,DATE($G$4,$G$3,29),"")</f>
        <v/>
      </c>
      <c r="B35" s="10">
        <f>IF(A35="","",A35)</f>
        <v/>
      </c>
      <c r="C35" s="11" t="n"/>
      <c r="D35" s="12" t="n"/>
      <c r="E35" s="12" t="n"/>
      <c r="F35" s="13" t="n"/>
      <c r="G35" s="14">
        <f>IF(OR(D35="",E35=""),"",ROUND((E35-D35)*24-N(F35)/60,2))</f>
        <v/>
      </c>
      <c r="H35" s="11" t="n"/>
    </row>
    <row r="36">
      <c r="A36" s="9">
        <f>IF(MONTH(DATE($G$4,$G$3,30))=$G$3,DATE($G$4,$G$3,30),"")</f>
        <v/>
      </c>
      <c r="B36" s="10">
        <f>IF(A36="","",A36)</f>
        <v/>
      </c>
      <c r="C36" s="11" t="n"/>
      <c r="D36" s="12" t="n"/>
      <c r="E36" s="12" t="n"/>
      <c r="F36" s="13" t="n"/>
      <c r="G36" s="14">
        <f>IF(OR(D36="",E36=""),"",ROUND((E36-D36)*24-N(F36)/60,2))</f>
        <v/>
      </c>
      <c r="H36" s="11" t="n"/>
    </row>
    <row r="37">
      <c r="A37" s="9">
        <f>IF(MONTH(DATE($G$4,$G$3,31))=$G$3,DATE($G$4,$G$3,31),"")</f>
        <v/>
      </c>
      <c r="B37" s="10">
        <f>IF(A37="","",A37)</f>
        <v/>
      </c>
      <c r="C37" s="11" t="n"/>
      <c r="D37" s="12" t="n"/>
      <c r="E37" s="12" t="n"/>
      <c r="F37" s="13" t="n"/>
      <c r="G37" s="14">
        <f>IF(OR(D37="",E37=""),"",ROUND((E37-D37)*24-N(F37)/60,2))</f>
        <v/>
      </c>
      <c r="H37" s="11" t="n"/>
    </row>
    <row r="38">
      <c r="A38" s="15" t="inlineStr">
        <is>
          <t>Arbeitszeit = Ende − Beginn − Pause, in Dezimalstunden (7,5 = sieben Stunden dreißig Minuten).</t>
        </is>
      </c>
      <c r="F38" s="16" t="inlineStr">
        <is>
          <t>Summe Stunden</t>
        </is>
      </c>
      <c r="G38" s="17">
        <f>SUM(G7:G37)</f>
        <v/>
      </c>
    </row>
    <row r="41">
      <c r="A41" s="18" t="inlineStr">
        <is>
          <t>Datum, Unterschrift Mitarbeiter</t>
        </is>
      </c>
      <c r="F41" s="18" t="inlineStr">
        <is>
          <t>Datum, Unterschrift Vorgesetzter</t>
        </is>
      </c>
    </row>
  </sheetData>
  <mergeCells count="4">
    <mergeCell ref="F41:H41"/>
    <mergeCell ref="C4:E4"/>
    <mergeCell ref="C3:E3"/>
    <mergeCell ref="A41:C41"/>
  </mergeCells>
  <pageMargins left="0.6" right="0.6" top="0.7" bottom="0.7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6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9" t="inlineStr">
        <is>
          <t>Hinweise zum Stundenzettel</t>
        </is>
      </c>
    </row>
    <row r="3">
      <c r="A3" s="20" t="inlineStr">
        <is>
          <t>So füllst du ihn aus</t>
        </is>
      </c>
    </row>
    <row r="4" ht="45" customHeight="1">
      <c r="A4" s="21" t="inlineStr">
        <is>
          <t>Trage oben Monat (als Zahl 1–12) und Jahr ein, die Tage des Monats stehen dann untereinander. Pro Arbeitstag: Baustelle, Beginn, Ende, Pause in Minuten und was gemacht wurde. Die Stunden und die Monatssumme rechnen sich selbst aus.</t>
        </is>
      </c>
    </row>
    <row r="5" ht="30" customHeight="1">
      <c r="A5" s="21" t="inlineStr">
        <is>
          <t>Zeiten als 07:30 eingeben. Ein Tag mit mehreren Baustellen bekommt mehrere Zeilen – kopiere dafür die Zeile darunter oder schreibe die Baustellen in dieselbe Zeile und teile die Stunden in der Tätigkeit auf.</t>
        </is>
      </c>
    </row>
    <row r="7">
      <c r="A7" s="20" t="inlineStr">
        <is>
          <t>Wofür der Zettel gedacht ist</t>
        </is>
      </c>
    </row>
    <row r="8" ht="45" customHeight="1">
      <c r="A8" s="21" t="inlineStr">
        <is>
          <t>Für Stunden, die du später dem Kunden berechnest oder für die Lohnabrechnung brauchst. Wer Stunden nicht am selben Tag aufschreibt, rechnet sie am Monatsende aus dem Gedächtnis – und verschenkt dabei erfahrungsgemäß Zeit.</t>
        </is>
      </c>
    </row>
    <row r="10">
      <c r="A10" s="20" t="inlineStr">
        <is>
          <t>Was diese Vorlage nicht kann</t>
        </is>
      </c>
    </row>
    <row r="11" ht="15" customHeight="1">
      <c r="A11" s="21" t="inlineStr">
        <is>
          <t>Sie kennt keine Feiertage, keinen Urlaub, keine Überstundenkonten und keine Zuschläge.</t>
        </is>
      </c>
    </row>
    <row r="12" ht="30" customHeight="1">
      <c r="A12" s="21" t="inlineStr">
        <is>
          <t>Sie rechnet nicht aufs Projekt: Wie viel Arbeit je Baustelle angefallen ist, musst du selbst zusammenzählen. Das ist die Arbeit, die eine Zeiterfassung in der App automatisch übernimmt.</t>
        </is>
      </c>
    </row>
    <row r="13" ht="30" customHeight="1">
      <c r="A13" s="21" t="inlineStr">
        <is>
          <t>Sie ersetzt keine Rechts- oder Steuerberatung. Welche Pflichten du zur Arbeitszeiterfassung hast, klärst du im Zweifel mit deinem Steuerberater oder deiner Handwerkskammer.</t>
        </is>
      </c>
    </row>
    <row r="15">
      <c r="A15" s="20" t="inlineStr">
        <is>
          <t>Herkunft</t>
        </is>
      </c>
    </row>
    <row r="16" ht="30" customHeight="1">
      <c r="A16" s="21" t="inlineStr">
        <is>
          <t>Kostenlose Vorlage von handwerkpapierlos.de – du darfst sie frei für deinen Betrieb verwenden und anpassen. Dieses Blatt wird nicht mitgedruckt.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handwerkpapierlos.de</dc:creator>
  <dc:title xmlns:dc="http://purl.org/dc/elements/1.1/">stundenzettel.xlsx</dc:title>
  <dcterms:created xmlns:dcterms="http://purl.org/dc/terms/" xmlns:xsi="http://www.w3.org/2001/XMLSchema-instance" xsi:type="dcterms:W3CDTF">2026-10-05T20:50:38Z</dcterms:created>
  <dcterms:modified xmlns:dcterms="http://purl.org/dc/terms/" xmlns:xsi="http://www.w3.org/2001/XMLSchema-instance" xsi:type="dcterms:W3CDTF">2026-10-05T20:50:38Z</dcterms:modified>
</cp:coreProperties>
</file>